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8700" activeTab="7"/>
  </bookViews>
  <sheets>
    <sheet name="Vbt" sheetId="1" r:id="rId1"/>
    <sheet name="ZVb" sheetId="2" r:id="rId2"/>
    <sheet name="Zt" sheetId="3" r:id="rId3"/>
    <sheet name="ZP" sheetId="4" r:id="rId4"/>
    <sheet name="ZTempe" sheetId="5" r:id="rId5"/>
    <sheet name="Zrho" sheetId="6" r:id="rId6"/>
    <sheet name="LATlon" sheetId="7" r:id="rId7"/>
    <sheet name="DATAS" sheetId="8" r:id="rId8"/>
    <sheet name="Feuil2" sheetId="9" r:id="rId9"/>
    <sheet name="Feuil3" sheetId="10" r:id="rId10"/>
  </sheets>
  <definedNames/>
  <calcPr fullCalcOnLoad="1"/>
</workbook>
</file>

<file path=xl/sharedStrings.xml><?xml version="1.0" encoding="utf-8"?>
<sst xmlns="http://schemas.openxmlformats.org/spreadsheetml/2006/main" count="17" uniqueCount="17">
  <si>
    <t>H</t>
  </si>
  <si>
    <t>M</t>
  </si>
  <si>
    <t>S</t>
  </si>
  <si>
    <t xml:space="preserve">t  sec </t>
  </si>
  <si>
    <t>P    hPa</t>
  </si>
  <si>
    <t xml:space="preserve">Z   m </t>
  </si>
  <si>
    <t>T  °C</t>
  </si>
  <si>
    <t>Vb   m/s</t>
  </si>
  <si>
    <t>Vb km/h</t>
  </si>
  <si>
    <t>Vv    m/s</t>
  </si>
  <si>
    <t>Vv  km/h</t>
  </si>
  <si>
    <t xml:space="preserve">Dit ° </t>
  </si>
  <si>
    <t xml:space="preserve">LAT D  </t>
  </si>
  <si>
    <t>LAT d</t>
  </si>
  <si>
    <t>lon D</t>
  </si>
  <si>
    <t>lon d</t>
  </si>
  <si>
    <t>P/T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</si>
</sst>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vertAlign val="superscript"/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Vbt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6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DATAS!$D$2:$D$22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12</c:v>
                </c:pt>
                <c:pt idx="11">
                  <c:v>15</c:v>
                </c:pt>
                <c:pt idx="12">
                  <c:v>19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30</c:v>
                </c:pt>
              </c:numCache>
            </c:numRef>
          </c:xVal>
          <c:yVal>
            <c:numRef>
              <c:f>DATAS!$I$2:$I$22</c:f>
              <c:numCache>
                <c:ptCount val="21"/>
                <c:pt idx="0">
                  <c:v>18.720000000000002</c:v>
                </c:pt>
                <c:pt idx="1">
                  <c:v>19.8</c:v>
                </c:pt>
                <c:pt idx="2">
                  <c:v>19.44</c:v>
                </c:pt>
                <c:pt idx="3">
                  <c:v>18</c:v>
                </c:pt>
                <c:pt idx="4">
                  <c:v>15.120000000000001</c:v>
                </c:pt>
                <c:pt idx="5">
                  <c:v>9.72</c:v>
                </c:pt>
                <c:pt idx="6">
                  <c:v>1.08</c:v>
                </c:pt>
                <c:pt idx="7">
                  <c:v>-11.16</c:v>
                </c:pt>
                <c:pt idx="8">
                  <c:v>-26.64</c:v>
                </c:pt>
                <c:pt idx="9">
                  <c:v>-45</c:v>
                </c:pt>
                <c:pt idx="10">
                  <c:v>-79.92</c:v>
                </c:pt>
                <c:pt idx="11">
                  <c:v>-119.88</c:v>
                </c:pt>
                <c:pt idx="12">
                  <c:v>-224.28</c:v>
                </c:pt>
                <c:pt idx="13">
                  <c:v>-311.76</c:v>
                </c:pt>
                <c:pt idx="14">
                  <c:v>-365.76</c:v>
                </c:pt>
                <c:pt idx="15">
                  <c:v>-410.04</c:v>
                </c:pt>
                <c:pt idx="16">
                  <c:v>-452.15999999999997</c:v>
                </c:pt>
                <c:pt idx="17">
                  <c:v>-457.2</c:v>
                </c:pt>
                <c:pt idx="18">
                  <c:v>-470.88000000000005</c:v>
                </c:pt>
                <c:pt idx="19">
                  <c:v>-486.71999999999997</c:v>
                </c:pt>
                <c:pt idx="20">
                  <c:v>-502.91999999999996</c:v>
                </c:pt>
              </c:numCache>
            </c:numRef>
          </c:yVal>
          <c:smooth val="1"/>
        </c:ser>
        <c:axId val="21861175"/>
        <c:axId val="62532848"/>
      </c:scatterChart>
      <c:valAx>
        <c:axId val="21861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 sec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62532848"/>
        <c:crosses val="autoZero"/>
        <c:crossBetween val="midCat"/>
        <c:dispUnits/>
      </c:valAx>
      <c:valAx>
        <c:axId val="62532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Vb km/h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8611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ZVb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6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DATAS!$I$2:$I$22</c:f>
              <c:numCache>
                <c:ptCount val="21"/>
                <c:pt idx="0">
                  <c:v>18.720000000000002</c:v>
                </c:pt>
                <c:pt idx="1">
                  <c:v>19.8</c:v>
                </c:pt>
                <c:pt idx="2">
                  <c:v>19.44</c:v>
                </c:pt>
                <c:pt idx="3">
                  <c:v>18</c:v>
                </c:pt>
                <c:pt idx="4">
                  <c:v>15.120000000000001</c:v>
                </c:pt>
                <c:pt idx="5">
                  <c:v>9.72</c:v>
                </c:pt>
                <c:pt idx="6">
                  <c:v>1.08</c:v>
                </c:pt>
                <c:pt idx="7">
                  <c:v>-11.16</c:v>
                </c:pt>
                <c:pt idx="8">
                  <c:v>-26.64</c:v>
                </c:pt>
                <c:pt idx="9">
                  <c:v>-45</c:v>
                </c:pt>
                <c:pt idx="10">
                  <c:v>-79.92</c:v>
                </c:pt>
                <c:pt idx="11">
                  <c:v>-119.88</c:v>
                </c:pt>
                <c:pt idx="12">
                  <c:v>-224.28</c:v>
                </c:pt>
                <c:pt idx="13">
                  <c:v>-311.76</c:v>
                </c:pt>
                <c:pt idx="14">
                  <c:v>-365.76</c:v>
                </c:pt>
                <c:pt idx="15">
                  <c:v>-410.04</c:v>
                </c:pt>
                <c:pt idx="16">
                  <c:v>-452.15999999999997</c:v>
                </c:pt>
                <c:pt idx="17">
                  <c:v>-457.2</c:v>
                </c:pt>
                <c:pt idx="18">
                  <c:v>-470.88000000000005</c:v>
                </c:pt>
                <c:pt idx="19">
                  <c:v>-486.71999999999997</c:v>
                </c:pt>
                <c:pt idx="20">
                  <c:v>-502.91999999999996</c:v>
                </c:pt>
              </c:numCache>
            </c:numRef>
          </c:xVal>
          <c:yVal>
            <c:numRef>
              <c:f>DATAS!$F$2:$F$22</c:f>
              <c:numCache>
                <c:ptCount val="21"/>
                <c:pt idx="0">
                  <c:v>27278</c:v>
                </c:pt>
                <c:pt idx="1">
                  <c:v>27278</c:v>
                </c:pt>
                <c:pt idx="2">
                  <c:v>27291</c:v>
                </c:pt>
                <c:pt idx="3">
                  <c:v>27278</c:v>
                </c:pt>
                <c:pt idx="4">
                  <c:v>27246</c:v>
                </c:pt>
                <c:pt idx="5">
                  <c:v>27196</c:v>
                </c:pt>
                <c:pt idx="6">
                  <c:v>27118</c:v>
                </c:pt>
                <c:pt idx="7">
                  <c:v>27031</c:v>
                </c:pt>
                <c:pt idx="8">
                  <c:v>26941</c:v>
                </c:pt>
                <c:pt idx="9">
                  <c:v>26839</c:v>
                </c:pt>
                <c:pt idx="10">
                  <c:v>26617</c:v>
                </c:pt>
                <c:pt idx="11">
                  <c:v>26139</c:v>
                </c:pt>
                <c:pt idx="12">
                  <c:v>25608</c:v>
                </c:pt>
                <c:pt idx="13">
                  <c:v>25267</c:v>
                </c:pt>
                <c:pt idx="14">
                  <c:v>25107</c:v>
                </c:pt>
                <c:pt idx="15">
                  <c:v>24988</c:v>
                </c:pt>
                <c:pt idx="16">
                  <c:v>24807</c:v>
                </c:pt>
                <c:pt idx="17">
                  <c:v>24696</c:v>
                </c:pt>
                <c:pt idx="18">
                  <c:v>24401</c:v>
                </c:pt>
                <c:pt idx="19">
                  <c:v>24401</c:v>
                </c:pt>
                <c:pt idx="20">
                  <c:v>24401</c:v>
                </c:pt>
              </c:numCache>
            </c:numRef>
          </c:yVal>
          <c:smooth val="1"/>
        </c:ser>
        <c:axId val="25924721"/>
        <c:axId val="31995898"/>
      </c:scatterChart>
      <c:valAx>
        <c:axId val="25924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Vb  km/h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31995898"/>
        <c:crosses val="autoZero"/>
        <c:crossBetween val="midCat"/>
        <c:dispUnits/>
      </c:valAx>
      <c:valAx>
        <c:axId val="31995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   m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9247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6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DATAS!$D$2:$D$22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12</c:v>
                </c:pt>
                <c:pt idx="11">
                  <c:v>15</c:v>
                </c:pt>
                <c:pt idx="12">
                  <c:v>19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30</c:v>
                </c:pt>
              </c:numCache>
            </c:numRef>
          </c:xVal>
          <c:yVal>
            <c:numRef>
              <c:f>DATAS!$F$2:$F$22</c:f>
              <c:numCache>
                <c:ptCount val="21"/>
                <c:pt idx="0">
                  <c:v>27278</c:v>
                </c:pt>
                <c:pt idx="1">
                  <c:v>27278</c:v>
                </c:pt>
                <c:pt idx="2">
                  <c:v>27291</c:v>
                </c:pt>
                <c:pt idx="3">
                  <c:v>27278</c:v>
                </c:pt>
                <c:pt idx="4">
                  <c:v>27246</c:v>
                </c:pt>
                <c:pt idx="5">
                  <c:v>27196</c:v>
                </c:pt>
                <c:pt idx="6">
                  <c:v>27118</c:v>
                </c:pt>
                <c:pt idx="7">
                  <c:v>27031</c:v>
                </c:pt>
                <c:pt idx="8">
                  <c:v>26941</c:v>
                </c:pt>
                <c:pt idx="9">
                  <c:v>26839</c:v>
                </c:pt>
                <c:pt idx="10">
                  <c:v>26617</c:v>
                </c:pt>
                <c:pt idx="11">
                  <c:v>26139</c:v>
                </c:pt>
                <c:pt idx="12">
                  <c:v>25608</c:v>
                </c:pt>
                <c:pt idx="13">
                  <c:v>25267</c:v>
                </c:pt>
                <c:pt idx="14">
                  <c:v>25107</c:v>
                </c:pt>
                <c:pt idx="15">
                  <c:v>24988</c:v>
                </c:pt>
                <c:pt idx="16">
                  <c:v>24807</c:v>
                </c:pt>
                <c:pt idx="17">
                  <c:v>24696</c:v>
                </c:pt>
                <c:pt idx="18">
                  <c:v>24401</c:v>
                </c:pt>
                <c:pt idx="19">
                  <c:v>24401</c:v>
                </c:pt>
                <c:pt idx="20">
                  <c:v>24401</c:v>
                </c:pt>
              </c:numCache>
            </c:numRef>
          </c:yVal>
          <c:smooth val="1"/>
        </c:ser>
        <c:axId val="19527627"/>
        <c:axId val="41530916"/>
      </c:scatterChart>
      <c:valAx>
        <c:axId val="19527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  sec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41530916"/>
        <c:crosses val="autoZero"/>
        <c:crossBetween val="midCat"/>
        <c:dispUnits/>
      </c:valAx>
      <c:valAx>
        <c:axId val="41530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   m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276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og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DATAS!$E$2:$E$20</c:f>
              <c:numCache>
                <c:ptCount val="19"/>
                <c:pt idx="0">
                  <c:v>17.7</c:v>
                </c:pt>
                <c:pt idx="1">
                  <c:v>17.7</c:v>
                </c:pt>
                <c:pt idx="2">
                  <c:v>17.6</c:v>
                </c:pt>
                <c:pt idx="3">
                  <c:v>17.7</c:v>
                </c:pt>
                <c:pt idx="4">
                  <c:v>17.8</c:v>
                </c:pt>
                <c:pt idx="5">
                  <c:v>17.9</c:v>
                </c:pt>
                <c:pt idx="6">
                  <c:v>18.1</c:v>
                </c:pt>
                <c:pt idx="7">
                  <c:v>18.4</c:v>
                </c:pt>
                <c:pt idx="8">
                  <c:v>18.6</c:v>
                </c:pt>
                <c:pt idx="9">
                  <c:v>18.9</c:v>
                </c:pt>
                <c:pt idx="10">
                  <c:v>19.6</c:v>
                </c:pt>
                <c:pt idx="11">
                  <c:v>21</c:v>
                </c:pt>
                <c:pt idx="12">
                  <c:v>22.8</c:v>
                </c:pt>
                <c:pt idx="13">
                  <c:v>24.1</c:v>
                </c:pt>
                <c:pt idx="14">
                  <c:v>24.7</c:v>
                </c:pt>
                <c:pt idx="15">
                  <c:v>25.1</c:v>
                </c:pt>
                <c:pt idx="16">
                  <c:v>25.8</c:v>
                </c:pt>
                <c:pt idx="17">
                  <c:v>26.3</c:v>
                </c:pt>
                <c:pt idx="18">
                  <c:v>27.5</c:v>
                </c:pt>
              </c:numCache>
            </c:numRef>
          </c:xVal>
          <c:yVal>
            <c:numRef>
              <c:f>DATAS!$F$2:$F$20</c:f>
              <c:numCache>
                <c:ptCount val="19"/>
                <c:pt idx="0">
                  <c:v>27278</c:v>
                </c:pt>
                <c:pt idx="1">
                  <c:v>27278</c:v>
                </c:pt>
                <c:pt idx="2">
                  <c:v>27291</c:v>
                </c:pt>
                <c:pt idx="3">
                  <c:v>27278</c:v>
                </c:pt>
                <c:pt idx="4">
                  <c:v>27246</c:v>
                </c:pt>
                <c:pt idx="5">
                  <c:v>27196</c:v>
                </c:pt>
                <c:pt idx="6">
                  <c:v>27118</c:v>
                </c:pt>
                <c:pt idx="7">
                  <c:v>27031</c:v>
                </c:pt>
                <c:pt idx="8">
                  <c:v>26941</c:v>
                </c:pt>
                <c:pt idx="9">
                  <c:v>26839</c:v>
                </c:pt>
                <c:pt idx="10">
                  <c:v>26617</c:v>
                </c:pt>
                <c:pt idx="11">
                  <c:v>26139</c:v>
                </c:pt>
                <c:pt idx="12">
                  <c:v>25608</c:v>
                </c:pt>
                <c:pt idx="13">
                  <c:v>25267</c:v>
                </c:pt>
                <c:pt idx="14">
                  <c:v>25107</c:v>
                </c:pt>
                <c:pt idx="15">
                  <c:v>24988</c:v>
                </c:pt>
                <c:pt idx="16">
                  <c:v>24807</c:v>
                </c:pt>
                <c:pt idx="17">
                  <c:v>24696</c:v>
                </c:pt>
                <c:pt idx="18">
                  <c:v>24401</c:v>
                </c:pt>
              </c:numCache>
            </c:numRef>
          </c:yVal>
          <c:smooth val="1"/>
        </c:ser>
        <c:axId val="38233925"/>
        <c:axId val="8561006"/>
      </c:scatterChart>
      <c:valAx>
        <c:axId val="38233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  hPa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8561006"/>
        <c:crosses val="autoZero"/>
        <c:crossBetween val="midCat"/>
        <c:dispUnits/>
      </c:valAx>
      <c:valAx>
        <c:axId val="8561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   m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2339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ZTemperature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6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DATAS!$G$2:$G$20</c:f>
              <c:numCache>
                <c:ptCount val="19"/>
                <c:pt idx="0">
                  <c:v>-55.3</c:v>
                </c:pt>
                <c:pt idx="1">
                  <c:v>-55.3</c:v>
                </c:pt>
                <c:pt idx="2">
                  <c:v>-55.1</c:v>
                </c:pt>
                <c:pt idx="3">
                  <c:v>-55</c:v>
                </c:pt>
                <c:pt idx="4">
                  <c:v>-54.7</c:v>
                </c:pt>
                <c:pt idx="5">
                  <c:v>-54.6</c:v>
                </c:pt>
                <c:pt idx="6">
                  <c:v>-54.3</c:v>
                </c:pt>
                <c:pt idx="7">
                  <c:v>-54.1</c:v>
                </c:pt>
                <c:pt idx="8">
                  <c:v>-53.9</c:v>
                </c:pt>
                <c:pt idx="9">
                  <c:v>-53.5</c:v>
                </c:pt>
                <c:pt idx="10">
                  <c:v>-52.5</c:v>
                </c:pt>
                <c:pt idx="11">
                  <c:v>-51.5</c:v>
                </c:pt>
                <c:pt idx="12">
                  <c:v>-50.8</c:v>
                </c:pt>
                <c:pt idx="13">
                  <c:v>-49.6</c:v>
                </c:pt>
                <c:pt idx="14">
                  <c:v>-48.6</c:v>
                </c:pt>
                <c:pt idx="15">
                  <c:v>-47.9</c:v>
                </c:pt>
                <c:pt idx="16">
                  <c:v>-47.6</c:v>
                </c:pt>
                <c:pt idx="17">
                  <c:v>-47.3</c:v>
                </c:pt>
                <c:pt idx="18">
                  <c:v>-47.3</c:v>
                </c:pt>
              </c:numCache>
            </c:numRef>
          </c:xVal>
          <c:yVal>
            <c:numRef>
              <c:f>DATAS!$F$2:$F$20</c:f>
              <c:numCache>
                <c:ptCount val="19"/>
                <c:pt idx="0">
                  <c:v>27278</c:v>
                </c:pt>
                <c:pt idx="1">
                  <c:v>27278</c:v>
                </c:pt>
                <c:pt idx="2">
                  <c:v>27291</c:v>
                </c:pt>
                <c:pt idx="3">
                  <c:v>27278</c:v>
                </c:pt>
                <c:pt idx="4">
                  <c:v>27246</c:v>
                </c:pt>
                <c:pt idx="5">
                  <c:v>27196</c:v>
                </c:pt>
                <c:pt idx="6">
                  <c:v>27118</c:v>
                </c:pt>
                <c:pt idx="7">
                  <c:v>27031</c:v>
                </c:pt>
                <c:pt idx="8">
                  <c:v>26941</c:v>
                </c:pt>
                <c:pt idx="9">
                  <c:v>26839</c:v>
                </c:pt>
                <c:pt idx="10">
                  <c:v>26617</c:v>
                </c:pt>
                <c:pt idx="11">
                  <c:v>26139</c:v>
                </c:pt>
                <c:pt idx="12">
                  <c:v>25608</c:v>
                </c:pt>
                <c:pt idx="13">
                  <c:v>25267</c:v>
                </c:pt>
                <c:pt idx="14">
                  <c:v>25107</c:v>
                </c:pt>
                <c:pt idx="15">
                  <c:v>24988</c:v>
                </c:pt>
                <c:pt idx="16">
                  <c:v>24807</c:v>
                </c:pt>
                <c:pt idx="17">
                  <c:v>24696</c:v>
                </c:pt>
                <c:pt idx="18">
                  <c:v>24401</c:v>
                </c:pt>
              </c:numCache>
            </c:numRef>
          </c:yVal>
          <c:smooth val="1"/>
        </c:ser>
        <c:axId val="9940191"/>
        <c:axId val="22352856"/>
      </c:scatterChart>
      <c:valAx>
        <c:axId val="9940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22352856"/>
        <c:crosses val="autoZero"/>
        <c:crossBetween val="midCat"/>
        <c:dispUnits/>
      </c:valAx>
      <c:valAx>
        <c:axId val="22352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    m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9401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Zrho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og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DATAS!$Q$2:$Q$20</c:f>
              <c:numCache>
                <c:ptCount val="19"/>
                <c:pt idx="0">
                  <c:v>0.08124856552673859</c:v>
                </c:pt>
                <c:pt idx="1">
                  <c:v>0.08124856552673859</c:v>
                </c:pt>
                <c:pt idx="2">
                  <c:v>0.08071543224031187</c:v>
                </c:pt>
                <c:pt idx="3">
                  <c:v>0.081136832454733</c:v>
                </c:pt>
                <c:pt idx="4">
                  <c:v>0.0814831769283589</c:v>
                </c:pt>
                <c:pt idx="5">
                  <c:v>0.08190345458705102</c:v>
                </c:pt>
                <c:pt idx="6">
                  <c:v>0.08270504912040212</c:v>
                </c:pt>
                <c:pt idx="7">
                  <c:v>0.08399908696644602</c:v>
                </c:pt>
                <c:pt idx="8">
                  <c:v>0.08483466362599773</c:v>
                </c:pt>
                <c:pt idx="9">
                  <c:v>0.08604598224447986</c:v>
                </c:pt>
                <c:pt idx="10">
                  <c:v>0.08882846136415139</c:v>
                </c:pt>
                <c:pt idx="11">
                  <c:v>0.09474396571170765</c:v>
                </c:pt>
                <c:pt idx="12">
                  <c:v>0.10254103890263101</c:v>
                </c:pt>
                <c:pt idx="13">
                  <c:v>0.1078058599865802</c:v>
                </c:pt>
                <c:pt idx="14">
                  <c:v>0.10999777332442663</c:v>
                </c:pt>
                <c:pt idx="15">
                  <c:v>0.1114317425083241</c:v>
                </c:pt>
                <c:pt idx="16">
                  <c:v>0.11438705386832189</c:v>
                </c:pt>
                <c:pt idx="17">
                  <c:v>0.11644897055567857</c:v>
                </c:pt>
                <c:pt idx="18">
                  <c:v>0.12176223156962587</c:v>
                </c:pt>
              </c:numCache>
            </c:numRef>
          </c:xVal>
          <c:yVal>
            <c:numRef>
              <c:f>DATAS!$F$2:$F$20</c:f>
              <c:numCache>
                <c:ptCount val="19"/>
                <c:pt idx="0">
                  <c:v>27278</c:v>
                </c:pt>
                <c:pt idx="1">
                  <c:v>27278</c:v>
                </c:pt>
                <c:pt idx="2">
                  <c:v>27291</c:v>
                </c:pt>
                <c:pt idx="3">
                  <c:v>27278</c:v>
                </c:pt>
                <c:pt idx="4">
                  <c:v>27246</c:v>
                </c:pt>
                <c:pt idx="5">
                  <c:v>27196</c:v>
                </c:pt>
                <c:pt idx="6">
                  <c:v>27118</c:v>
                </c:pt>
                <c:pt idx="7">
                  <c:v>27031</c:v>
                </c:pt>
                <c:pt idx="8">
                  <c:v>26941</c:v>
                </c:pt>
                <c:pt idx="9">
                  <c:v>26839</c:v>
                </c:pt>
                <c:pt idx="10">
                  <c:v>26617</c:v>
                </c:pt>
                <c:pt idx="11">
                  <c:v>26139</c:v>
                </c:pt>
                <c:pt idx="12">
                  <c:v>25608</c:v>
                </c:pt>
                <c:pt idx="13">
                  <c:v>25267</c:v>
                </c:pt>
                <c:pt idx="14">
                  <c:v>25107</c:v>
                </c:pt>
                <c:pt idx="15">
                  <c:v>24988</c:v>
                </c:pt>
                <c:pt idx="16">
                  <c:v>24807</c:v>
                </c:pt>
                <c:pt idx="17">
                  <c:v>24696</c:v>
                </c:pt>
                <c:pt idx="18">
                  <c:v>24401</c:v>
                </c:pt>
              </c:numCache>
            </c:numRef>
          </c:yVal>
          <c:smooth val="1"/>
        </c:ser>
        <c:axId val="66957977"/>
        <c:axId val="65750882"/>
      </c:scatterChart>
      <c:valAx>
        <c:axId val="66957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ka.Rho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65750882"/>
        <c:crosses val="autoZero"/>
        <c:crossBetween val="midCat"/>
        <c:dispUnits/>
      </c:valAx>
      <c:valAx>
        <c:axId val="65750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  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9579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LATLON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DATAS!$P$2:$P$21</c:f>
              <c:numCache>
                <c:ptCount val="20"/>
                <c:pt idx="0">
                  <c:v>68029</c:v>
                </c:pt>
                <c:pt idx="1">
                  <c:v>68164</c:v>
                </c:pt>
                <c:pt idx="2">
                  <c:v>68261</c:v>
                </c:pt>
                <c:pt idx="3">
                  <c:v>68300</c:v>
                </c:pt>
                <c:pt idx="4">
                  <c:v>68348</c:v>
                </c:pt>
                <c:pt idx="5">
                  <c:v>68397</c:v>
                </c:pt>
                <c:pt idx="6">
                  <c:v>68484</c:v>
                </c:pt>
                <c:pt idx="7">
                  <c:v>68484</c:v>
                </c:pt>
                <c:pt idx="8">
                  <c:v>68532</c:v>
                </c:pt>
                <c:pt idx="9">
                  <c:v>68571</c:v>
                </c:pt>
                <c:pt idx="10">
                  <c:v>68667</c:v>
                </c:pt>
                <c:pt idx="11">
                  <c:v>68803</c:v>
                </c:pt>
                <c:pt idx="12">
                  <c:v>68977</c:v>
                </c:pt>
                <c:pt idx="13">
                  <c:v>69074</c:v>
                </c:pt>
                <c:pt idx="14">
                  <c:v>69113</c:v>
                </c:pt>
                <c:pt idx="15">
                  <c:v>69161</c:v>
                </c:pt>
                <c:pt idx="16">
                  <c:v>69209</c:v>
                </c:pt>
                <c:pt idx="17">
                  <c:v>69258</c:v>
                </c:pt>
                <c:pt idx="18">
                  <c:v>69306</c:v>
                </c:pt>
                <c:pt idx="19">
                  <c:v>69345</c:v>
                </c:pt>
              </c:numCache>
            </c:numRef>
          </c:xVal>
          <c:yVal>
            <c:numRef>
              <c:f>DATAS!$N$2:$N$21</c:f>
              <c:numCache>
                <c:ptCount val="20"/>
                <c:pt idx="0">
                  <c:v>34121</c:v>
                </c:pt>
                <c:pt idx="1">
                  <c:v>34091</c:v>
                </c:pt>
                <c:pt idx="2">
                  <c:v>34066</c:v>
                </c:pt>
                <c:pt idx="3">
                  <c:v>34060</c:v>
                </c:pt>
                <c:pt idx="4">
                  <c:v>34042</c:v>
                </c:pt>
                <c:pt idx="5">
                  <c:v>34030</c:v>
                </c:pt>
                <c:pt idx="6">
                  <c:v>34005</c:v>
                </c:pt>
                <c:pt idx="7">
                  <c:v>34005</c:v>
                </c:pt>
                <c:pt idx="8">
                  <c:v>33987</c:v>
                </c:pt>
                <c:pt idx="9">
                  <c:v>33981</c:v>
                </c:pt>
                <c:pt idx="10">
                  <c:v>33956</c:v>
                </c:pt>
                <c:pt idx="11">
                  <c:v>33920</c:v>
                </c:pt>
                <c:pt idx="12">
                  <c:v>33883</c:v>
                </c:pt>
                <c:pt idx="13">
                  <c:v>33853</c:v>
                </c:pt>
                <c:pt idx="14">
                  <c:v>33847</c:v>
                </c:pt>
                <c:pt idx="15">
                  <c:v>33834</c:v>
                </c:pt>
                <c:pt idx="16">
                  <c:v>33822</c:v>
                </c:pt>
                <c:pt idx="17">
                  <c:v>33816</c:v>
                </c:pt>
                <c:pt idx="18">
                  <c:v>33804</c:v>
                </c:pt>
                <c:pt idx="19">
                  <c:v>33798</c:v>
                </c:pt>
              </c:numCache>
            </c:numRef>
          </c:yVal>
          <c:smooth val="1"/>
        </c:ser>
        <c:axId val="54887027"/>
        <c:axId val="24221196"/>
      </c:scatterChart>
      <c:valAx>
        <c:axId val="54887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 d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24221196"/>
        <c:crosses val="autoZero"/>
        <c:crossBetween val="midCat"/>
        <c:dispUnits/>
      </c:valAx>
      <c:valAx>
        <c:axId val="242211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 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8870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Chart 1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workbookViewId="0" topLeftCell="A1">
      <selection activeCell="L24" sqref="L24"/>
    </sheetView>
  </sheetViews>
  <sheetFormatPr defaultColWidth="11.421875" defaultRowHeight="12.75"/>
  <cols>
    <col min="1" max="1" width="5.421875" style="3" customWidth="1"/>
    <col min="2" max="2" width="5.57421875" style="4" customWidth="1"/>
    <col min="3" max="3" width="5.421875" style="4" customWidth="1"/>
    <col min="4" max="4" width="5.7109375" style="4" customWidth="1"/>
    <col min="5" max="5" width="7.57421875" style="4" customWidth="1"/>
    <col min="6" max="6" width="7.8515625" style="4" customWidth="1"/>
    <col min="7" max="7" width="6.140625" style="4" customWidth="1"/>
    <col min="8" max="8" width="7.421875" style="4" customWidth="1"/>
    <col min="9" max="11" width="8.00390625" style="4" customWidth="1"/>
    <col min="12" max="12" width="6.421875" style="4" customWidth="1"/>
    <col min="13" max="13" width="5.57421875" style="4" customWidth="1"/>
    <col min="14" max="14" width="6.8515625" style="4" customWidth="1"/>
    <col min="15" max="15" width="5.28125" style="4" customWidth="1"/>
    <col min="16" max="16" width="7.421875" style="4" customWidth="1"/>
    <col min="17" max="16384" width="11.421875" style="4" customWidth="1"/>
  </cols>
  <sheetData>
    <row r="1" spans="1:17" s="2" customFormat="1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ht="12.75">
      <c r="A2" s="3">
        <v>0</v>
      </c>
      <c r="B2" s="4">
        <v>52</v>
      </c>
      <c r="C2" s="4">
        <v>10</v>
      </c>
      <c r="D2" s="4">
        <f>((B2*60)+C2)-3130</f>
        <v>0</v>
      </c>
      <c r="E2" s="4">
        <v>17.7</v>
      </c>
      <c r="F2" s="4">
        <v>27278</v>
      </c>
      <c r="G2" s="4">
        <v>-55.3</v>
      </c>
      <c r="H2" s="4">
        <v>5.2</v>
      </c>
      <c r="I2" s="4">
        <f>H2*3.6</f>
        <v>18.720000000000002</v>
      </c>
      <c r="J2" s="4">
        <v>33.2</v>
      </c>
      <c r="K2" s="4">
        <f>J2*3.6</f>
        <v>119.52000000000001</v>
      </c>
      <c r="L2" s="4">
        <v>290</v>
      </c>
      <c r="M2" s="4">
        <v>51</v>
      </c>
      <c r="N2" s="4">
        <v>34121</v>
      </c>
      <c r="O2" s="4">
        <v>1</v>
      </c>
      <c r="P2" s="4">
        <v>68029</v>
      </c>
      <c r="Q2" s="4">
        <f>E2/(G2+273.15)</f>
        <v>0.08124856552673859</v>
      </c>
    </row>
    <row r="3" spans="1:17" ht="12.75">
      <c r="A3" s="3">
        <v>0</v>
      </c>
      <c r="B3" s="4">
        <v>52</v>
      </c>
      <c r="C3" s="4">
        <v>11</v>
      </c>
      <c r="D3" s="4">
        <f aca="true" t="shared" si="0" ref="D3:D23">((B3*60)+C3)-3130</f>
        <v>1</v>
      </c>
      <c r="E3" s="4">
        <v>17.7</v>
      </c>
      <c r="F3" s="4">
        <v>27278</v>
      </c>
      <c r="G3" s="4">
        <v>-55.3</v>
      </c>
      <c r="H3" s="4">
        <v>5.5</v>
      </c>
      <c r="I3" s="4">
        <f aca="true" t="shared" si="1" ref="I3:I23">H3*3.6</f>
        <v>19.8</v>
      </c>
      <c r="J3" s="4">
        <v>33</v>
      </c>
      <c r="K3" s="4">
        <f aca="true" t="shared" si="2" ref="K3:K23">J3*3.6</f>
        <v>118.8</v>
      </c>
      <c r="L3" s="4">
        <v>291</v>
      </c>
      <c r="M3" s="4">
        <v>51</v>
      </c>
      <c r="N3" s="4">
        <v>34091</v>
      </c>
      <c r="O3" s="4">
        <v>1</v>
      </c>
      <c r="P3" s="4">
        <v>68164</v>
      </c>
      <c r="Q3" s="4">
        <f aca="true" t="shared" si="3" ref="Q3:Q23">E3/(G3+273.15)</f>
        <v>0.08124856552673859</v>
      </c>
    </row>
    <row r="4" spans="1:17" ht="12.75">
      <c r="A4" s="3">
        <v>0</v>
      </c>
      <c r="B4" s="4">
        <v>52</v>
      </c>
      <c r="C4" s="4">
        <v>13</v>
      </c>
      <c r="D4" s="4">
        <f t="shared" si="0"/>
        <v>3</v>
      </c>
      <c r="E4" s="4">
        <v>17.6</v>
      </c>
      <c r="F4" s="4">
        <v>27291</v>
      </c>
      <c r="G4" s="4">
        <v>-55.1</v>
      </c>
      <c r="H4" s="4">
        <v>5.4</v>
      </c>
      <c r="I4" s="4">
        <f t="shared" si="1"/>
        <v>19.44</v>
      </c>
      <c r="J4" s="4">
        <v>32.9</v>
      </c>
      <c r="K4" s="4">
        <f t="shared" si="2"/>
        <v>118.44</v>
      </c>
      <c r="L4" s="4">
        <v>291</v>
      </c>
      <c r="M4" s="4">
        <v>51</v>
      </c>
      <c r="N4" s="4">
        <v>34066</v>
      </c>
      <c r="O4" s="4">
        <v>1</v>
      </c>
      <c r="P4" s="4">
        <v>68261</v>
      </c>
      <c r="Q4" s="4">
        <f t="shared" si="3"/>
        <v>0.08071543224031187</v>
      </c>
    </row>
    <row r="5" spans="1:17" ht="12.75">
      <c r="A5" s="3">
        <v>0</v>
      </c>
      <c r="B5" s="4">
        <v>52</v>
      </c>
      <c r="C5" s="4">
        <v>14</v>
      </c>
      <c r="D5" s="4">
        <f t="shared" si="0"/>
        <v>4</v>
      </c>
      <c r="E5" s="4">
        <v>17.7</v>
      </c>
      <c r="F5" s="4">
        <v>27278</v>
      </c>
      <c r="G5" s="4">
        <v>-55</v>
      </c>
      <c r="H5" s="4">
        <v>5</v>
      </c>
      <c r="I5" s="4">
        <f t="shared" si="1"/>
        <v>18</v>
      </c>
      <c r="J5" s="4">
        <v>32.9</v>
      </c>
      <c r="K5" s="4">
        <f t="shared" si="2"/>
        <v>118.44</v>
      </c>
      <c r="L5" s="4">
        <v>291</v>
      </c>
      <c r="M5" s="4">
        <v>51</v>
      </c>
      <c r="N5" s="4">
        <v>34060</v>
      </c>
      <c r="O5" s="4">
        <v>1</v>
      </c>
      <c r="P5" s="4">
        <v>68300</v>
      </c>
      <c r="Q5" s="4">
        <f t="shared" si="3"/>
        <v>0.081136832454733</v>
      </c>
    </row>
    <row r="6" spans="1:17" ht="12.75">
      <c r="A6" s="3">
        <v>0</v>
      </c>
      <c r="B6" s="4">
        <v>52</v>
      </c>
      <c r="C6" s="4">
        <v>15</v>
      </c>
      <c r="D6" s="4">
        <f t="shared" si="0"/>
        <v>5</v>
      </c>
      <c r="E6" s="4">
        <v>17.8</v>
      </c>
      <c r="F6" s="4">
        <v>27246</v>
      </c>
      <c r="G6" s="4">
        <v>-54.7</v>
      </c>
      <c r="H6" s="4">
        <v>4.2</v>
      </c>
      <c r="I6" s="4">
        <f t="shared" si="1"/>
        <v>15.120000000000001</v>
      </c>
      <c r="J6" s="4">
        <v>32.9</v>
      </c>
      <c r="K6" s="4">
        <f t="shared" si="2"/>
        <v>118.44</v>
      </c>
      <c r="L6" s="4">
        <v>291</v>
      </c>
      <c r="M6" s="4">
        <v>51</v>
      </c>
      <c r="N6" s="4">
        <v>34042</v>
      </c>
      <c r="O6" s="4">
        <v>1</v>
      </c>
      <c r="P6" s="4">
        <v>68348</v>
      </c>
      <c r="Q6" s="4">
        <f t="shared" si="3"/>
        <v>0.0814831769283589</v>
      </c>
    </row>
    <row r="7" spans="1:17" ht="12.75">
      <c r="A7" s="3">
        <v>0</v>
      </c>
      <c r="B7" s="4">
        <v>52</v>
      </c>
      <c r="C7" s="4">
        <v>16</v>
      </c>
      <c r="D7" s="4">
        <f t="shared" si="0"/>
        <v>6</v>
      </c>
      <c r="E7" s="4">
        <v>17.9</v>
      </c>
      <c r="F7" s="4">
        <v>27196</v>
      </c>
      <c r="G7" s="4">
        <v>-54.6</v>
      </c>
      <c r="H7" s="4">
        <v>2.7</v>
      </c>
      <c r="I7" s="4">
        <f t="shared" si="1"/>
        <v>9.72</v>
      </c>
      <c r="J7" s="4">
        <v>32.9</v>
      </c>
      <c r="K7" s="4">
        <f t="shared" si="2"/>
        <v>118.44</v>
      </c>
      <c r="L7" s="4">
        <v>291</v>
      </c>
      <c r="M7" s="4">
        <v>51</v>
      </c>
      <c r="N7" s="4">
        <v>34030</v>
      </c>
      <c r="O7" s="4">
        <v>1</v>
      </c>
      <c r="P7" s="4">
        <v>68397</v>
      </c>
      <c r="Q7" s="4">
        <f t="shared" si="3"/>
        <v>0.08190345458705102</v>
      </c>
    </row>
    <row r="8" spans="1:17" ht="12.75">
      <c r="A8" s="3">
        <v>0</v>
      </c>
      <c r="B8" s="4">
        <v>52</v>
      </c>
      <c r="C8" s="4">
        <v>17</v>
      </c>
      <c r="D8" s="4">
        <f t="shared" si="0"/>
        <v>7</v>
      </c>
      <c r="E8" s="4">
        <v>18.1</v>
      </c>
      <c r="F8" s="4">
        <v>27118</v>
      </c>
      <c r="G8" s="4">
        <v>-54.3</v>
      </c>
      <c r="H8" s="4">
        <v>0.3</v>
      </c>
      <c r="I8" s="4">
        <f t="shared" si="1"/>
        <v>1.08</v>
      </c>
      <c r="J8" s="4">
        <v>32.9</v>
      </c>
      <c r="K8" s="4">
        <f t="shared" si="2"/>
        <v>118.44</v>
      </c>
      <c r="L8" s="4">
        <v>291</v>
      </c>
      <c r="M8" s="4">
        <v>51</v>
      </c>
      <c r="N8" s="4">
        <v>34005</v>
      </c>
      <c r="O8" s="4">
        <v>1</v>
      </c>
      <c r="P8" s="4">
        <v>68484</v>
      </c>
      <c r="Q8" s="4">
        <f t="shared" si="3"/>
        <v>0.08270504912040212</v>
      </c>
    </row>
    <row r="9" spans="1:17" ht="12.75">
      <c r="A9" s="3">
        <v>0</v>
      </c>
      <c r="B9" s="4">
        <v>52</v>
      </c>
      <c r="C9" s="4">
        <v>18</v>
      </c>
      <c r="D9" s="4">
        <f t="shared" si="0"/>
        <v>8</v>
      </c>
      <c r="E9" s="4">
        <v>18.4</v>
      </c>
      <c r="F9" s="4">
        <v>27031</v>
      </c>
      <c r="G9" s="4">
        <v>-54.1</v>
      </c>
      <c r="H9" s="4">
        <v>-3.1</v>
      </c>
      <c r="I9" s="4">
        <f t="shared" si="1"/>
        <v>-11.16</v>
      </c>
      <c r="J9" s="4">
        <v>32.9</v>
      </c>
      <c r="K9" s="4">
        <f t="shared" si="2"/>
        <v>118.44</v>
      </c>
      <c r="L9" s="4">
        <v>291</v>
      </c>
      <c r="M9" s="4">
        <v>51</v>
      </c>
      <c r="N9" s="4">
        <v>34005</v>
      </c>
      <c r="O9" s="4">
        <v>1</v>
      </c>
      <c r="P9" s="4">
        <v>68484</v>
      </c>
      <c r="Q9" s="4">
        <f t="shared" si="3"/>
        <v>0.08399908696644602</v>
      </c>
    </row>
    <row r="10" spans="1:17" ht="12.75">
      <c r="A10" s="3">
        <v>0</v>
      </c>
      <c r="B10" s="4">
        <v>52</v>
      </c>
      <c r="C10" s="4">
        <v>19</v>
      </c>
      <c r="D10" s="4">
        <f t="shared" si="0"/>
        <v>9</v>
      </c>
      <c r="E10" s="4">
        <v>18.6</v>
      </c>
      <c r="F10" s="4">
        <v>26941</v>
      </c>
      <c r="G10" s="4">
        <v>-53.9</v>
      </c>
      <c r="H10" s="4">
        <v>-7.4</v>
      </c>
      <c r="I10" s="4">
        <f t="shared" si="1"/>
        <v>-26.64</v>
      </c>
      <c r="J10" s="4">
        <v>32.9</v>
      </c>
      <c r="K10" s="4">
        <f t="shared" si="2"/>
        <v>118.44</v>
      </c>
      <c r="L10" s="4">
        <v>291</v>
      </c>
      <c r="M10" s="4">
        <v>51</v>
      </c>
      <c r="N10" s="4">
        <v>33987</v>
      </c>
      <c r="O10" s="4">
        <v>1</v>
      </c>
      <c r="P10" s="4">
        <v>68532</v>
      </c>
      <c r="Q10" s="4">
        <f t="shared" si="3"/>
        <v>0.08483466362599773</v>
      </c>
    </row>
    <row r="11" spans="1:17" ht="12.75">
      <c r="A11" s="3">
        <v>0</v>
      </c>
      <c r="B11" s="4">
        <v>52</v>
      </c>
      <c r="C11" s="4">
        <v>20</v>
      </c>
      <c r="D11" s="4">
        <f t="shared" si="0"/>
        <v>10</v>
      </c>
      <c r="E11" s="4">
        <v>18.9</v>
      </c>
      <c r="F11" s="4">
        <v>26839</v>
      </c>
      <c r="G11" s="4">
        <v>-53.5</v>
      </c>
      <c r="H11" s="4">
        <v>-12.5</v>
      </c>
      <c r="I11" s="4">
        <f t="shared" si="1"/>
        <v>-45</v>
      </c>
      <c r="J11" s="4">
        <v>32.9</v>
      </c>
      <c r="K11" s="4">
        <f t="shared" si="2"/>
        <v>118.44</v>
      </c>
      <c r="L11" s="4">
        <v>291</v>
      </c>
      <c r="M11" s="4">
        <v>51</v>
      </c>
      <c r="N11" s="4">
        <v>33981</v>
      </c>
      <c r="O11" s="4">
        <v>1</v>
      </c>
      <c r="P11" s="4">
        <v>68571</v>
      </c>
      <c r="Q11" s="4">
        <f t="shared" si="3"/>
        <v>0.08604598224447986</v>
      </c>
    </row>
    <row r="12" spans="1:17" ht="12.75">
      <c r="A12" s="3">
        <v>0</v>
      </c>
      <c r="B12" s="4">
        <v>52</v>
      </c>
      <c r="C12" s="4">
        <v>22</v>
      </c>
      <c r="D12" s="4">
        <f t="shared" si="0"/>
        <v>12</v>
      </c>
      <c r="E12" s="4">
        <v>19.6</v>
      </c>
      <c r="F12" s="4">
        <v>26617</v>
      </c>
      <c r="G12" s="4">
        <v>-52.5</v>
      </c>
      <c r="H12" s="4">
        <v>-22.2</v>
      </c>
      <c r="I12" s="4">
        <f t="shared" si="1"/>
        <v>-79.92</v>
      </c>
      <c r="J12" s="4">
        <v>33</v>
      </c>
      <c r="K12" s="4">
        <f t="shared" si="2"/>
        <v>118.8</v>
      </c>
      <c r="L12" s="4">
        <v>291</v>
      </c>
      <c r="M12" s="4">
        <v>51</v>
      </c>
      <c r="N12" s="4">
        <v>33956</v>
      </c>
      <c r="O12" s="4">
        <v>1</v>
      </c>
      <c r="P12" s="4">
        <v>68667</v>
      </c>
      <c r="Q12" s="4">
        <f t="shared" si="3"/>
        <v>0.08882846136415139</v>
      </c>
    </row>
    <row r="13" spans="1:17" ht="12.75">
      <c r="A13" s="3">
        <v>0</v>
      </c>
      <c r="B13" s="4">
        <v>52</v>
      </c>
      <c r="C13" s="4">
        <v>25</v>
      </c>
      <c r="D13" s="4">
        <f t="shared" si="0"/>
        <v>15</v>
      </c>
      <c r="E13" s="4">
        <v>21</v>
      </c>
      <c r="F13" s="4">
        <v>26139</v>
      </c>
      <c r="G13" s="4">
        <v>-51.5</v>
      </c>
      <c r="H13" s="4">
        <v>-33.3</v>
      </c>
      <c r="I13" s="4">
        <f t="shared" si="1"/>
        <v>-119.88</v>
      </c>
      <c r="J13" s="4">
        <v>33</v>
      </c>
      <c r="K13" s="4">
        <f t="shared" si="2"/>
        <v>118.8</v>
      </c>
      <c r="L13" s="4">
        <v>291</v>
      </c>
      <c r="M13" s="4">
        <v>51</v>
      </c>
      <c r="N13" s="4">
        <v>33920</v>
      </c>
      <c r="O13" s="4">
        <v>1</v>
      </c>
      <c r="P13" s="4">
        <v>68803</v>
      </c>
      <c r="Q13" s="4">
        <f t="shared" si="3"/>
        <v>0.09474396571170765</v>
      </c>
    </row>
    <row r="14" spans="1:17" ht="12.75">
      <c r="A14" s="3">
        <v>0</v>
      </c>
      <c r="B14" s="4">
        <v>52</v>
      </c>
      <c r="C14" s="4">
        <v>29</v>
      </c>
      <c r="D14" s="4">
        <f t="shared" si="0"/>
        <v>19</v>
      </c>
      <c r="E14" s="4">
        <v>22.8</v>
      </c>
      <c r="F14" s="4">
        <v>25608</v>
      </c>
      <c r="G14" s="4">
        <v>-50.8</v>
      </c>
      <c r="H14" s="4">
        <v>-62.3</v>
      </c>
      <c r="I14" s="4">
        <f t="shared" si="1"/>
        <v>-224.28</v>
      </c>
      <c r="J14" s="4">
        <v>33.1</v>
      </c>
      <c r="K14" s="4">
        <f t="shared" si="2"/>
        <v>119.16000000000001</v>
      </c>
      <c r="L14" s="4">
        <v>292</v>
      </c>
      <c r="M14" s="4">
        <v>51</v>
      </c>
      <c r="N14" s="4">
        <v>33883</v>
      </c>
      <c r="O14" s="4">
        <v>1</v>
      </c>
      <c r="P14" s="4">
        <v>68977</v>
      </c>
      <c r="Q14" s="4">
        <f t="shared" si="3"/>
        <v>0.10254103890263101</v>
      </c>
    </row>
    <row r="15" spans="1:17" ht="12.75">
      <c r="A15" s="3">
        <v>0</v>
      </c>
      <c r="B15" s="4">
        <v>52</v>
      </c>
      <c r="C15" s="4">
        <v>31</v>
      </c>
      <c r="D15" s="4">
        <f t="shared" si="0"/>
        <v>21</v>
      </c>
      <c r="E15" s="4">
        <v>24.1</v>
      </c>
      <c r="F15" s="4">
        <v>25267</v>
      </c>
      <c r="G15" s="4">
        <v>-49.6</v>
      </c>
      <c r="H15" s="4">
        <v>-86.6</v>
      </c>
      <c r="I15" s="4">
        <f t="shared" si="1"/>
        <v>-311.76</v>
      </c>
      <c r="J15" s="4">
        <v>33.2</v>
      </c>
      <c r="K15" s="4">
        <f t="shared" si="2"/>
        <v>119.52000000000001</v>
      </c>
      <c r="L15" s="4">
        <v>292</v>
      </c>
      <c r="M15" s="4">
        <v>51</v>
      </c>
      <c r="N15" s="4">
        <v>33853</v>
      </c>
      <c r="O15" s="4">
        <v>1</v>
      </c>
      <c r="P15" s="4">
        <v>69074</v>
      </c>
      <c r="Q15" s="4">
        <f t="shared" si="3"/>
        <v>0.1078058599865802</v>
      </c>
    </row>
    <row r="16" spans="1:17" ht="12.75">
      <c r="A16" s="3">
        <v>0</v>
      </c>
      <c r="B16" s="4">
        <v>52</v>
      </c>
      <c r="C16" s="4">
        <v>32</v>
      </c>
      <c r="D16" s="4">
        <f t="shared" si="0"/>
        <v>22</v>
      </c>
      <c r="E16" s="4">
        <v>24.7</v>
      </c>
      <c r="F16" s="4">
        <v>25107</v>
      </c>
      <c r="G16" s="4">
        <v>-48.6</v>
      </c>
      <c r="H16" s="4">
        <v>-101.6</v>
      </c>
      <c r="I16" s="4">
        <f t="shared" si="1"/>
        <v>-365.76</v>
      </c>
      <c r="J16" s="4">
        <v>33.3</v>
      </c>
      <c r="K16" s="4">
        <f t="shared" si="2"/>
        <v>119.88</v>
      </c>
      <c r="L16" s="4">
        <v>292</v>
      </c>
      <c r="M16" s="4">
        <v>51</v>
      </c>
      <c r="N16" s="4">
        <v>33847</v>
      </c>
      <c r="O16" s="4">
        <v>1</v>
      </c>
      <c r="P16" s="4">
        <v>69113</v>
      </c>
      <c r="Q16" s="4">
        <f t="shared" si="3"/>
        <v>0.10999777332442663</v>
      </c>
    </row>
    <row r="17" spans="1:17" ht="12.75">
      <c r="A17" s="3">
        <v>0</v>
      </c>
      <c r="B17" s="4">
        <v>52</v>
      </c>
      <c r="C17" s="4">
        <v>33</v>
      </c>
      <c r="D17" s="4">
        <f t="shared" si="0"/>
        <v>23</v>
      </c>
      <c r="E17" s="4">
        <v>25.1</v>
      </c>
      <c r="F17" s="4">
        <v>24988</v>
      </c>
      <c r="G17" s="4">
        <v>-47.9</v>
      </c>
      <c r="H17" s="4">
        <v>-113.9</v>
      </c>
      <c r="I17" s="4">
        <f t="shared" si="1"/>
        <v>-410.04</v>
      </c>
      <c r="J17" s="4">
        <v>33.4</v>
      </c>
      <c r="K17" s="4">
        <f t="shared" si="2"/>
        <v>120.24</v>
      </c>
      <c r="L17" s="4">
        <v>292</v>
      </c>
      <c r="M17" s="4">
        <v>51</v>
      </c>
      <c r="N17" s="4">
        <v>33834</v>
      </c>
      <c r="O17" s="4">
        <v>1</v>
      </c>
      <c r="P17" s="4">
        <v>69161</v>
      </c>
      <c r="Q17" s="4">
        <f t="shared" si="3"/>
        <v>0.1114317425083241</v>
      </c>
    </row>
    <row r="18" spans="1:17" ht="12.75">
      <c r="A18" s="3">
        <v>0</v>
      </c>
      <c r="B18" s="4">
        <v>52</v>
      </c>
      <c r="C18" s="4">
        <v>34</v>
      </c>
      <c r="D18" s="4">
        <f t="shared" si="0"/>
        <v>24</v>
      </c>
      <c r="E18" s="4">
        <v>25.8</v>
      </c>
      <c r="F18" s="4">
        <v>24807</v>
      </c>
      <c r="G18" s="4">
        <v>-47.6</v>
      </c>
      <c r="H18" s="4">
        <v>-125.6</v>
      </c>
      <c r="I18" s="4">
        <f t="shared" si="1"/>
        <v>-452.15999999999997</v>
      </c>
      <c r="J18" s="4">
        <v>33.4</v>
      </c>
      <c r="K18" s="4">
        <f t="shared" si="2"/>
        <v>120.24</v>
      </c>
      <c r="L18" s="4">
        <v>292</v>
      </c>
      <c r="M18" s="4">
        <v>51</v>
      </c>
      <c r="N18" s="4">
        <v>33822</v>
      </c>
      <c r="O18" s="4">
        <v>1</v>
      </c>
      <c r="P18" s="4">
        <v>69209</v>
      </c>
      <c r="Q18" s="4">
        <f t="shared" si="3"/>
        <v>0.11438705386832189</v>
      </c>
    </row>
    <row r="19" spans="1:17" ht="12.75">
      <c r="A19" s="3">
        <v>0</v>
      </c>
      <c r="B19" s="4">
        <v>52</v>
      </c>
      <c r="C19" s="4">
        <v>35</v>
      </c>
      <c r="D19" s="4">
        <f t="shared" si="0"/>
        <v>25</v>
      </c>
      <c r="E19" s="4">
        <v>26.3</v>
      </c>
      <c r="F19" s="4">
        <v>24696</v>
      </c>
      <c r="G19" s="4">
        <v>-47.3</v>
      </c>
      <c r="H19" s="4">
        <v>-127</v>
      </c>
      <c r="I19" s="4">
        <f t="shared" si="1"/>
        <v>-457.2</v>
      </c>
      <c r="J19" s="4">
        <v>33.5</v>
      </c>
      <c r="K19" s="4">
        <f t="shared" si="2"/>
        <v>120.60000000000001</v>
      </c>
      <c r="L19" s="4">
        <v>292</v>
      </c>
      <c r="M19" s="4">
        <v>51</v>
      </c>
      <c r="N19" s="4">
        <v>33816</v>
      </c>
      <c r="O19" s="4">
        <v>1</v>
      </c>
      <c r="P19" s="4">
        <v>69258</v>
      </c>
      <c r="Q19" s="4">
        <f t="shared" si="3"/>
        <v>0.11644897055567857</v>
      </c>
    </row>
    <row r="20" spans="1:17" ht="12.75">
      <c r="A20" s="3">
        <v>0</v>
      </c>
      <c r="B20" s="4">
        <v>52</v>
      </c>
      <c r="C20" s="4">
        <v>36</v>
      </c>
      <c r="D20" s="4">
        <f t="shared" si="0"/>
        <v>26</v>
      </c>
      <c r="E20" s="4">
        <v>27.5</v>
      </c>
      <c r="F20" s="4">
        <v>24401</v>
      </c>
      <c r="G20" s="4">
        <v>-47.3</v>
      </c>
      <c r="H20" s="4">
        <v>-130.8</v>
      </c>
      <c r="I20" s="4">
        <f t="shared" si="1"/>
        <v>-470.88000000000005</v>
      </c>
      <c r="J20" s="4">
        <v>33.5</v>
      </c>
      <c r="K20" s="4">
        <f t="shared" si="2"/>
        <v>120.60000000000001</v>
      </c>
      <c r="L20" s="4">
        <v>292</v>
      </c>
      <c r="M20" s="4">
        <v>51</v>
      </c>
      <c r="N20" s="4">
        <v>33804</v>
      </c>
      <c r="O20" s="4">
        <v>1</v>
      </c>
      <c r="P20" s="4">
        <v>69306</v>
      </c>
      <c r="Q20" s="4">
        <f t="shared" si="3"/>
        <v>0.12176223156962587</v>
      </c>
    </row>
    <row r="21" spans="1:17" ht="12.75">
      <c r="A21" s="3">
        <v>0</v>
      </c>
      <c r="B21" s="4">
        <v>52</v>
      </c>
      <c r="C21" s="4">
        <v>37</v>
      </c>
      <c r="D21" s="4">
        <f t="shared" si="0"/>
        <v>27</v>
      </c>
      <c r="E21" s="4">
        <v>27.5</v>
      </c>
      <c r="F21" s="4">
        <v>24401</v>
      </c>
      <c r="G21" s="4">
        <v>-47.3</v>
      </c>
      <c r="H21" s="4">
        <v>-135.2</v>
      </c>
      <c r="I21" s="4">
        <f t="shared" si="1"/>
        <v>-486.71999999999997</v>
      </c>
      <c r="J21" s="4">
        <v>33.6</v>
      </c>
      <c r="K21" s="4">
        <f t="shared" si="2"/>
        <v>120.96000000000001</v>
      </c>
      <c r="L21" s="4">
        <v>292</v>
      </c>
      <c r="M21" s="4">
        <v>51</v>
      </c>
      <c r="N21" s="4">
        <v>33798</v>
      </c>
      <c r="O21" s="4">
        <v>1</v>
      </c>
      <c r="P21" s="4">
        <v>69345</v>
      </c>
      <c r="Q21" s="4">
        <f t="shared" si="3"/>
        <v>0.12176223156962587</v>
      </c>
    </row>
    <row r="22" spans="1:17" ht="12.75">
      <c r="A22" s="3">
        <v>0</v>
      </c>
      <c r="B22" s="4">
        <v>52</v>
      </c>
      <c r="C22" s="4">
        <v>40</v>
      </c>
      <c r="D22" s="4">
        <f t="shared" si="0"/>
        <v>30</v>
      </c>
      <c r="E22" s="4">
        <v>27.5</v>
      </c>
      <c r="F22" s="4">
        <v>24401</v>
      </c>
      <c r="G22" s="4">
        <v>-47.3</v>
      </c>
      <c r="H22" s="4">
        <v>-139.7</v>
      </c>
      <c r="I22" s="4">
        <f t="shared" si="1"/>
        <v>-502.91999999999996</v>
      </c>
      <c r="J22" s="4">
        <v>33.6</v>
      </c>
      <c r="K22" s="4">
        <f t="shared" si="2"/>
        <v>120.96000000000001</v>
      </c>
      <c r="L22" s="4">
        <v>292</v>
      </c>
      <c r="M22" s="4">
        <v>51</v>
      </c>
      <c r="N22" s="4">
        <v>33798</v>
      </c>
      <c r="O22" s="4">
        <v>1</v>
      </c>
      <c r="P22" s="4">
        <v>69345</v>
      </c>
      <c r="Q22" s="4">
        <f t="shared" si="3"/>
        <v>0.12176223156962587</v>
      </c>
    </row>
    <row r="23" spans="1:17" s="7" customFormat="1" ht="12.75">
      <c r="A23" s="6">
        <v>0</v>
      </c>
      <c r="B23" s="7">
        <v>62</v>
      </c>
      <c r="C23" s="7">
        <v>10</v>
      </c>
      <c r="D23" s="7">
        <f t="shared" si="0"/>
        <v>600</v>
      </c>
      <c r="E23" s="7">
        <v>868.4</v>
      </c>
      <c r="F23" s="7">
        <v>1282</v>
      </c>
      <c r="G23" s="7">
        <v>4.9</v>
      </c>
      <c r="H23" s="7">
        <v>-142.6</v>
      </c>
      <c r="I23" s="7">
        <f t="shared" si="1"/>
        <v>-513.36</v>
      </c>
      <c r="J23" s="7">
        <v>34.1</v>
      </c>
      <c r="K23" s="7">
        <f t="shared" si="2"/>
        <v>122.76</v>
      </c>
      <c r="L23" s="7">
        <v>291</v>
      </c>
      <c r="M23" s="7">
        <v>51</v>
      </c>
      <c r="N23" s="7">
        <v>33798</v>
      </c>
      <c r="O23" s="7">
        <v>1</v>
      </c>
      <c r="P23" s="7">
        <v>69345</v>
      </c>
      <c r="Q23" s="7">
        <f t="shared" si="3"/>
        <v>3.123179284301385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f6agv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alain</cp:lastModifiedBy>
  <dcterms:created xsi:type="dcterms:W3CDTF">2014-02-25T08:38:34Z</dcterms:created>
  <dcterms:modified xsi:type="dcterms:W3CDTF">2014-02-25T09:58:38Z</dcterms:modified>
  <cp:category/>
  <cp:version/>
  <cp:contentType/>
  <cp:contentStatus/>
</cp:coreProperties>
</file>